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740" activeTab="0"/>
  </bookViews>
  <sheets>
    <sheet name="JPG" sheetId="1" r:id="rId1"/>
  </sheets>
  <definedNames>
    <definedName name="_xlnm.Print_Area" localSheetId="0">'JPG'!$A$1:$D$183</definedName>
    <definedName name="_xlnm.Print_Titles" localSheetId="0">'JPG'!$1:$2</definedName>
  </definedNames>
  <calcPr fullCalcOnLoad="1"/>
</workbook>
</file>

<file path=xl/comments1.xml><?xml version="1.0" encoding="utf-8"?>
<comments xmlns="http://schemas.openxmlformats.org/spreadsheetml/2006/main">
  <authors>
    <author>irina</author>
  </authors>
  <commentList>
    <comment ref="C15" authorId="0">
      <text>
        <r>
          <rPr>
            <b/>
            <sz val="8"/>
            <rFont val="Tahoma"/>
            <family val="0"/>
          </rPr>
          <t>irina:</t>
        </r>
        <r>
          <rPr>
            <sz val="8"/>
            <rFont val="Tahoma"/>
            <family val="0"/>
          </rPr>
          <t xml:space="preserve">
0,5 RMK
0,5 ringijuhti</t>
        </r>
      </text>
    </comment>
    <comment ref="C22" authorId="0">
      <text>
        <r>
          <rPr>
            <b/>
            <sz val="8"/>
            <rFont val="Tahoma"/>
            <family val="0"/>
          </rPr>
          <t>irina:</t>
        </r>
        <r>
          <rPr>
            <sz val="8"/>
            <rFont val="Tahoma"/>
            <family val="0"/>
          </rPr>
          <t xml:space="preserve">
1 administraator
0,5 arvutisp
0,5 laborant</t>
        </r>
      </text>
    </comment>
    <comment ref="C36" authorId="0">
      <text>
        <r>
          <rPr>
            <b/>
            <sz val="8"/>
            <rFont val="Tahoma"/>
            <family val="0"/>
          </rPr>
          <t>irina:</t>
        </r>
        <r>
          <rPr>
            <sz val="8"/>
            <rFont val="Tahoma"/>
            <family val="0"/>
          </rPr>
          <t xml:space="preserve">
5 koristajat
0,5 rem.tööl.
2,25 valvurit
0,25 majah</t>
        </r>
      </text>
    </comment>
    <comment ref="C99" authorId="0">
      <text>
        <r>
          <rPr>
            <b/>
            <sz val="8"/>
            <rFont val="Tahoma"/>
            <family val="0"/>
          </rPr>
          <t>irina:</t>
        </r>
        <r>
          <rPr>
            <sz val="8"/>
            <rFont val="Tahoma"/>
            <family val="0"/>
          </rPr>
          <t xml:space="preserve">
4394 hoolduslepingud
</t>
        </r>
      </text>
    </comment>
  </commentList>
</comments>
</file>

<file path=xl/sharedStrings.xml><?xml version="1.0" encoding="utf-8"?>
<sst xmlns="http://schemas.openxmlformats.org/spreadsheetml/2006/main" count="343" uniqueCount="307">
  <si>
    <t>KOV
vahendid</t>
  </si>
  <si>
    <t>RE
vahendid</t>
  </si>
  <si>
    <t>TUH.KROONIDES</t>
  </si>
  <si>
    <t>KULUD KOKKU</t>
  </si>
  <si>
    <t>Tegevuskulud kokku</t>
  </si>
  <si>
    <t>Personalikulud</t>
  </si>
  <si>
    <t>Töötajate töötasu</t>
  </si>
  <si>
    <t>kokku juhid</t>
  </si>
  <si>
    <t>5002.1</t>
  </si>
  <si>
    <t>astmepalk</t>
  </si>
  <si>
    <t>5002.10</t>
  </si>
  <si>
    <t>lisatasud täiendavate ülesannete  eest</t>
  </si>
  <si>
    <t>5002.11</t>
  </si>
  <si>
    <t>preemiad</t>
  </si>
  <si>
    <t>5002.13</t>
  </si>
  <si>
    <t>puhkusetasud</t>
  </si>
  <si>
    <t>5002.14</t>
  </si>
  <si>
    <t>toetused</t>
  </si>
  <si>
    <t>5002.15</t>
  </si>
  <si>
    <t>hüvitised</t>
  </si>
  <si>
    <t>5002.17</t>
  </si>
  <si>
    <t>kokku tippspetsialistid</t>
  </si>
  <si>
    <t>5002.4</t>
  </si>
  <si>
    <t>5002.40</t>
  </si>
  <si>
    <t>5002.41</t>
  </si>
  <si>
    <t>5002.43</t>
  </si>
  <si>
    <t>5002.44</t>
  </si>
  <si>
    <t>5002.45</t>
  </si>
  <si>
    <t>5002.47</t>
  </si>
  <si>
    <t>kokku keskastme spetsialistid</t>
  </si>
  <si>
    <t>5002.5</t>
  </si>
  <si>
    <t>5002.50</t>
  </si>
  <si>
    <t>5002.51</t>
  </si>
  <si>
    <t>5002.53</t>
  </si>
  <si>
    <t>5002.54</t>
  </si>
  <si>
    <t>5002.55</t>
  </si>
  <si>
    <t>5002.57</t>
  </si>
  <si>
    <t>kokku õpetajad</t>
  </si>
  <si>
    <t>5002.6</t>
  </si>
  <si>
    <t>5002.60</t>
  </si>
  <si>
    <t>5002.61</t>
  </si>
  <si>
    <t>5002.63</t>
  </si>
  <si>
    <t>5002.64</t>
  </si>
  <si>
    <t>5002.65</t>
  </si>
  <si>
    <t>5002.67</t>
  </si>
  <si>
    <t>kokku töölised ja abiteenistujad</t>
  </si>
  <si>
    <t>5002.8</t>
  </si>
  <si>
    <t>5002.80</t>
  </si>
  <si>
    <t>5002.81</t>
  </si>
  <si>
    <t>5002.83</t>
  </si>
  <si>
    <t>5002.84</t>
  </si>
  <si>
    <t>5002.85</t>
  </si>
  <si>
    <t>5002.87</t>
  </si>
  <si>
    <t>Töövõtulepingu alusel
füüsilistele isikutele makstav tasu</t>
  </si>
  <si>
    <t>Erisoodustused</t>
  </si>
  <si>
    <t>505</t>
  </si>
  <si>
    <t>isikliku sõiduvahendi kasutamise hüvitis</t>
  </si>
  <si>
    <t>5050.30</t>
  </si>
  <si>
    <t>taseme- ja vabahariduslik koolitus</t>
  </si>
  <si>
    <t>5050.80</t>
  </si>
  <si>
    <t>esindus- ja vastuvõtukulud</t>
  </si>
  <si>
    <t>5050.90</t>
  </si>
  <si>
    <t>toitlustuskulud</t>
  </si>
  <si>
    <t>5050.91</t>
  </si>
  <si>
    <t>muud sõidukulud</t>
  </si>
  <si>
    <t>5050.92</t>
  </si>
  <si>
    <t>muud erisoodustused</t>
  </si>
  <si>
    <t>5050.99</t>
  </si>
  <si>
    <t>Personalikuludega
kaasnevad maksud</t>
  </si>
  <si>
    <t>sotsiaalmaks</t>
  </si>
  <si>
    <t>5060.00</t>
  </si>
  <si>
    <t>sotsiaalmaks erisoodustustelt</t>
  </si>
  <si>
    <t>5060.10</t>
  </si>
  <si>
    <t>tulumaks erisoodustustelt</t>
  </si>
  <si>
    <t>5060.30</t>
  </si>
  <si>
    <t>töötuskindlustus</t>
  </si>
  <si>
    <t>5060.40</t>
  </si>
  <si>
    <t>Majandamiskulud</t>
  </si>
  <si>
    <t>Adminitreerimiskulud</t>
  </si>
  <si>
    <t>kulud bürootarvetele</t>
  </si>
  <si>
    <t>5500.00</t>
  </si>
  <si>
    <t>kulud trükistele</t>
  </si>
  <si>
    <t>5500.01</t>
  </si>
  <si>
    <t>paljundus- ja printimiskulud</t>
  </si>
  <si>
    <t>5500.02</t>
  </si>
  <si>
    <t>tõlketeenused</t>
  </si>
  <si>
    <t>5500.03</t>
  </si>
  <si>
    <t>sidekulud</t>
  </si>
  <si>
    <t>5500.10</t>
  </si>
  <si>
    <t>postikulud</t>
  </si>
  <si>
    <t>5500.11</t>
  </si>
  <si>
    <t>pangateenused</t>
  </si>
  <si>
    <t>5500.12</t>
  </si>
  <si>
    <t>kulud majandusvedude tellimiseks</t>
  </si>
  <si>
    <t>5500.13</t>
  </si>
  <si>
    <t>asutuse esindus-ja vastuvõtu kulud</t>
  </si>
  <si>
    <t>5500.40</t>
  </si>
  <si>
    <t>kingitused ja auhinnad</t>
  </si>
  <si>
    <t>5500.41</t>
  </si>
  <si>
    <t>juriidilised teenused</t>
  </si>
  <si>
    <t>5500.50</t>
  </si>
  <si>
    <t>auditeerimisteenused</t>
  </si>
  <si>
    <t>5500.51</t>
  </si>
  <si>
    <t>personaliteenused</t>
  </si>
  <si>
    <t>5500.52</t>
  </si>
  <si>
    <t>kulud info- ja PR teenusele</t>
  </si>
  <si>
    <t>5500.60</t>
  </si>
  <si>
    <t>muud administreerimis kulud</t>
  </si>
  <si>
    <t>5500.99</t>
  </si>
  <si>
    <t>Uurimis- ja arendustööd</t>
  </si>
  <si>
    <t>5502</t>
  </si>
  <si>
    <t>Lähetused</t>
  </si>
  <si>
    <t>majutuskulud</t>
  </si>
  <si>
    <t>5503.01</t>
  </si>
  <si>
    <t>sõidukulud</t>
  </si>
  <si>
    <t>5503.02</t>
  </si>
  <si>
    <t>kindlustuskulud</t>
  </si>
  <si>
    <t>5503.03</t>
  </si>
  <si>
    <t>päevarahad</t>
  </si>
  <si>
    <t>5503.04</t>
  </si>
  <si>
    <t>muud lähetuste kulud</t>
  </si>
  <si>
    <t>5503.09</t>
  </si>
  <si>
    <t>Koolituskulud</t>
  </si>
  <si>
    <t>koolitusteenused</t>
  </si>
  <si>
    <t>5504.00</t>
  </si>
  <si>
    <t>koolitusmaterjal</t>
  </si>
  <si>
    <t>5504.01</t>
  </si>
  <si>
    <t>koolitusruumide rent</t>
  </si>
  <si>
    <t>5504.02</t>
  </si>
  <si>
    <t>5504.10</t>
  </si>
  <si>
    <t>5504.20</t>
  </si>
  <si>
    <t>5504.30</t>
  </si>
  <si>
    <t>5504.40</t>
  </si>
  <si>
    <t>muud koolituslähetusega seotud kulud</t>
  </si>
  <si>
    <t>5504.80</t>
  </si>
  <si>
    <t>muud koolitusega seotud kulud</t>
  </si>
  <si>
    <t>5504.90</t>
  </si>
  <si>
    <t>Kinnistute, hoonete ja ruumide majandamiskulud</t>
  </si>
  <si>
    <t>kulud küttele</t>
  </si>
  <si>
    <t>5511.00</t>
  </si>
  <si>
    <t>kulud elektrile</t>
  </si>
  <si>
    <t>5511.01</t>
  </si>
  <si>
    <t>kulud veele ja  kanalisatsioonile</t>
  </si>
  <si>
    <t>5511.02</t>
  </si>
  <si>
    <t>korrashoiu materjalid</t>
  </si>
  <si>
    <t>5511.03</t>
  </si>
  <si>
    <t>korrashoiuteenused</t>
  </si>
  <si>
    <t>5511.04</t>
  </si>
  <si>
    <t>valveteenused</t>
  </si>
  <si>
    <t>5511.05</t>
  </si>
  <si>
    <t>kulud jooksvale remondile</t>
  </si>
  <si>
    <t>5511.06</t>
  </si>
  <si>
    <t>kindlustusmaksed</t>
  </si>
  <si>
    <t>5511.07</t>
  </si>
  <si>
    <t>üüri-ja rendimaksed</t>
  </si>
  <si>
    <t>5511.08</t>
  </si>
  <si>
    <t>muud kulud</t>
  </si>
  <si>
    <t>5511.09</t>
  </si>
  <si>
    <t>kulud küttele (renditud ruumid)</t>
  </si>
  <si>
    <t>5511.30</t>
  </si>
  <si>
    <t>kulud elektrile  (renditud ruumid)</t>
  </si>
  <si>
    <t>5511.31</t>
  </si>
  <si>
    <t>kulud veele ja  kanalisatsioonile (renditud ruumid)</t>
  </si>
  <si>
    <t>5511.32</t>
  </si>
  <si>
    <t>valveteenused (renditud ruumid)</t>
  </si>
  <si>
    <t>5511.35</t>
  </si>
  <si>
    <t>muud kulud (renditud ruumid)</t>
  </si>
  <si>
    <t>5511.39</t>
  </si>
  <si>
    <t>Sõidukite ülalpidamiskulud</t>
  </si>
  <si>
    <t>kulud kütusele</t>
  </si>
  <si>
    <t>5513.00</t>
  </si>
  <si>
    <t>kulud korrashoiule</t>
  </si>
  <si>
    <t>5513.03</t>
  </si>
  <si>
    <t>kulud remondile ja hooldusele</t>
  </si>
  <si>
    <t>5513.06</t>
  </si>
  <si>
    <t>5513.07</t>
  </si>
  <si>
    <t>sõiduauto kasutamise eest hüvitise maksmine</t>
  </si>
  <si>
    <t>5513.08</t>
  </si>
  <si>
    <t>muud sõidukite ülalpidamiskulud</t>
  </si>
  <si>
    <t>5513.09</t>
  </si>
  <si>
    <t>Info- ja 
kommunikatsioonitehnoloogiakulud</t>
  </si>
  <si>
    <t>5514</t>
  </si>
  <si>
    <t>riist- ja tarkvara soetamine</t>
  </si>
  <si>
    <t>5514.00</t>
  </si>
  <si>
    <t>kommunikatsioonitehniloogiline riistvara ja tarvikud</t>
  </si>
  <si>
    <t>5514.01</t>
  </si>
  <si>
    <t>info- ja kommunikatsioonitehnoloogiline tarkvara</t>
  </si>
  <si>
    <t>5514.10</t>
  </si>
  <si>
    <t>kulud riist-ja tarkvara hooldusele</t>
  </si>
  <si>
    <t>5514.60</t>
  </si>
  <si>
    <t>kulud riist-ja tarkvara rendile</t>
  </si>
  <si>
    <t>5514.80</t>
  </si>
  <si>
    <t>info- ja kommunikatsioonitehnoloogiline arendustöö</t>
  </si>
  <si>
    <t>5514.85</t>
  </si>
  <si>
    <t>muud IKT kulud</t>
  </si>
  <si>
    <t>5514.90</t>
  </si>
  <si>
    <t>Inventarikulud</t>
  </si>
  <si>
    <t>kulud sisustusele</t>
  </si>
  <si>
    <t>5515.00</t>
  </si>
  <si>
    <t>5515.60</t>
  </si>
  <si>
    <t>inventari rent</t>
  </si>
  <si>
    <t>5515.80</t>
  </si>
  <si>
    <t>muud inventarikulud</t>
  </si>
  <si>
    <t>5515.90</t>
  </si>
  <si>
    <t>Masinate- ja seadmete ülalpidamiskulud</t>
  </si>
  <si>
    <t>5516.00</t>
  </si>
  <si>
    <t>5516.60</t>
  </si>
  <si>
    <t>seadmete rent</t>
  </si>
  <si>
    <t>5516.80</t>
  </si>
  <si>
    <t>5516.90</t>
  </si>
  <si>
    <t>Toitlustuskulud</t>
  </si>
  <si>
    <t>5521</t>
  </si>
  <si>
    <t>toiduained</t>
  </si>
  <si>
    <t>5521.00</t>
  </si>
  <si>
    <t>toitlustusteenused</t>
  </si>
  <si>
    <t>5521.10</t>
  </si>
  <si>
    <t>Meditsiinikulud ja hügieenitarbed</t>
  </si>
  <si>
    <t>kulud töövõtjate tervishoiu tagamiseks</t>
  </si>
  <si>
    <t>5522.00</t>
  </si>
  <si>
    <t>kulud tervishoiu teenustele</t>
  </si>
  <si>
    <t>5522.30</t>
  </si>
  <si>
    <t>tervishoiuteenused</t>
  </si>
  <si>
    <t>5522.90</t>
  </si>
  <si>
    <t>Õppevahendid</t>
  </si>
  <si>
    <t>kulud õpikutele</t>
  </si>
  <si>
    <t>5524.00</t>
  </si>
  <si>
    <t>tööraamatud- ja vihikud</t>
  </si>
  <si>
    <t>5524.20</t>
  </si>
  <si>
    <t>muud õppevahendid</t>
  </si>
  <si>
    <t>5524.40</t>
  </si>
  <si>
    <t>5524.50</t>
  </si>
  <si>
    <t>lasteaiateenused</t>
  </si>
  <si>
    <t>5524.60</t>
  </si>
  <si>
    <t>kulud muudele õppevahenditele</t>
  </si>
  <si>
    <t>5524.90</t>
  </si>
  <si>
    <t>Kultuuri-ja spordiüritused</t>
  </si>
  <si>
    <t>materjalikulu</t>
  </si>
  <si>
    <t>5525.00</t>
  </si>
  <si>
    <t>kultuuri- ja spordiüritused</t>
  </si>
  <si>
    <t>5525.20</t>
  </si>
  <si>
    <t>etendus- ja kontserttegevus</t>
  </si>
  <si>
    <t>5525.30</t>
  </si>
  <si>
    <t>info- ja PR kulud</t>
  </si>
  <si>
    <t>5525.70</t>
  </si>
  <si>
    <t>telekommunikatsioonikulud</t>
  </si>
  <si>
    <t>5525.85</t>
  </si>
  <si>
    <t>5525.90</t>
  </si>
  <si>
    <t>Tootmiskulud</t>
  </si>
  <si>
    <t>5529</t>
  </si>
  <si>
    <t>Kulud töö ja vormiriietusele</t>
  </si>
  <si>
    <t>eri- ja vormiriietus</t>
  </si>
  <si>
    <t>5532.00</t>
  </si>
  <si>
    <t>muu vormiriietus</t>
  </si>
  <si>
    <t>5532.90</t>
  </si>
  <si>
    <t>Muu erivarustus- ja materjalid</t>
  </si>
  <si>
    <t>5539</t>
  </si>
  <si>
    <t>lipud, vimplid, muu sümboolika</t>
  </si>
  <si>
    <t>5539.50</t>
  </si>
  <si>
    <t>fototarbed, fotod</t>
  </si>
  <si>
    <t>5539.70</t>
  </si>
  <si>
    <t>muud erivahendid ja materjalid</t>
  </si>
  <si>
    <t>5539.90</t>
  </si>
  <si>
    <t>Eraldised kokku</t>
  </si>
  <si>
    <t>Õppetoetused</t>
  </si>
  <si>
    <t>põhitoetus</t>
  </si>
  <si>
    <t>4134.00</t>
  </si>
  <si>
    <t>stipendiumid</t>
  </si>
  <si>
    <t>4134.10</t>
  </si>
  <si>
    <t>sõidusoodustused</t>
  </si>
  <si>
    <t>4134.20</t>
  </si>
  <si>
    <t>toitlustoetused</t>
  </si>
  <si>
    <t>4134.40</t>
  </si>
  <si>
    <t>Sihtotstarbeline finantseerimine</t>
  </si>
  <si>
    <t>4500.8</t>
  </si>
  <si>
    <t>Muud kulud</t>
  </si>
  <si>
    <t>Maksude ja riigilõivu kulud</t>
  </si>
  <si>
    <t>maamaks</t>
  </si>
  <si>
    <t>6010.00</t>
  </si>
  <si>
    <t>käibemaks</t>
  </si>
  <si>
    <t>6010.10</t>
  </si>
  <si>
    <t>riigilõivu kulu</t>
  </si>
  <si>
    <t>6010.70</t>
  </si>
  <si>
    <t>maksuvõlalt arvestatud intressid</t>
  </si>
  <si>
    <t>6010.90</t>
  </si>
  <si>
    <t>6010.95</t>
  </si>
  <si>
    <t>Intressikulud</t>
  </si>
  <si>
    <t>6502</t>
  </si>
  <si>
    <t>Intressi-, viivise- ja kohustistasu kulu kapitalirendilt</t>
  </si>
  <si>
    <t>6502.8</t>
  </si>
  <si>
    <t>Muud tegevuskulud</t>
  </si>
  <si>
    <t>608</t>
  </si>
  <si>
    <t>valuuta- ja kursivahed</t>
  </si>
  <si>
    <t>6080.00</t>
  </si>
  <si>
    <t>kahjutasud, viivised</t>
  </si>
  <si>
    <t>6080.10</t>
  </si>
  <si>
    <t>Materiaalse põhivara soetamine</t>
  </si>
  <si>
    <t>15</t>
  </si>
  <si>
    <t>rajatiste ja hoonete renoveerimine</t>
  </si>
  <si>
    <t>1551</t>
  </si>
  <si>
    <t>masinate ja seadmete soetamine</t>
  </si>
  <si>
    <t>1554</t>
  </si>
  <si>
    <t>IKT seadmete soetamine</t>
  </si>
  <si>
    <t>1555</t>
  </si>
  <si>
    <t>inventari soetamine</t>
  </si>
  <si>
    <t>1556</t>
  </si>
  <si>
    <t>Kapitalirendimaksed</t>
  </si>
  <si>
    <t>2082.6.8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</si>
</sst>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.0\ _€_-;\-* #,##0.0\ _€_-;_-* &quot;-&quot;??\ _€_-;_-@_-"/>
    <numFmt numFmtId="167" formatCode="_-* #,##0.0\ _k_r_-;\-* #,##0.0\ _k_r_-;_-* &quot;-&quot;??\ _k_r_-;_-@_-"/>
    <numFmt numFmtId="168" formatCode="_-* #,##0.0\ _k_r_-;\-* #,##0.0\ _k_r_-;_-* &quot;-&quot;?\ _k_r_-;_-@_-"/>
  </numFmts>
  <fonts count="20">
    <font>
      <sz val="10"/>
      <name val="Arial"/>
      <family val="0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name val="Times New Roman"/>
      <family val="1"/>
    </font>
    <font>
      <b/>
      <vertAlign val="superscript"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2"/>
      <color indexed="57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0"/>
      <color indexed="57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7" fontId="1" fillId="0" borderId="0" xfId="15" applyNumberFormat="1" applyFont="1" applyBorder="1" applyAlignment="1" applyProtection="1">
      <alignment/>
      <protection locked="0"/>
    </xf>
    <xf numFmtId="49" fontId="1" fillId="0" borderId="1" xfId="15" applyNumberFormat="1" applyFont="1" applyBorder="1" applyAlignment="1" applyProtection="1">
      <alignment horizontal="right"/>
      <protection locked="0"/>
    </xf>
    <xf numFmtId="165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167" fontId="2" fillId="0" borderId="0" xfId="15" applyNumberFormat="1" applyFont="1" applyBorder="1" applyAlignment="1" applyProtection="1">
      <alignment/>
      <protection locked="0"/>
    </xf>
    <xf numFmtId="49" fontId="3" fillId="0" borderId="3" xfId="15" applyNumberFormat="1" applyFont="1" applyBorder="1" applyAlignment="1" applyProtection="1">
      <alignment horizontal="right"/>
      <protection locked="0"/>
    </xf>
    <xf numFmtId="165" fontId="0" fillId="0" borderId="4" xfId="0" applyNumberFormat="1" applyBorder="1" applyAlignment="1">
      <alignment/>
    </xf>
    <xf numFmtId="49" fontId="4" fillId="0" borderId="0" xfId="15" applyNumberFormat="1" applyFont="1" applyAlignment="1" applyProtection="1">
      <alignment horizontal="right"/>
      <protection/>
    </xf>
    <xf numFmtId="49" fontId="3" fillId="0" borderId="3" xfId="15" applyNumberFormat="1" applyFont="1" applyBorder="1" applyAlignment="1" applyProtection="1">
      <alignment horizontal="right"/>
      <protection/>
    </xf>
    <xf numFmtId="165" fontId="5" fillId="0" borderId="5" xfId="15" applyNumberFormat="1" applyFont="1" applyBorder="1" applyAlignment="1" applyProtection="1">
      <alignment horizontal="center"/>
      <protection/>
    </xf>
    <xf numFmtId="167" fontId="4" fillId="0" borderId="6" xfId="15" applyNumberFormat="1" applyFont="1" applyFill="1" applyBorder="1" applyAlignment="1" applyProtection="1">
      <alignment wrapText="1"/>
      <protection/>
    </xf>
    <xf numFmtId="49" fontId="4" fillId="0" borderId="7" xfId="15" applyNumberFormat="1" applyFont="1" applyBorder="1" applyAlignment="1" applyProtection="1">
      <alignment horizontal="right"/>
      <protection/>
    </xf>
    <xf numFmtId="165" fontId="6" fillId="0" borderId="8" xfId="15" applyNumberFormat="1" applyFont="1" applyBorder="1" applyAlignment="1" applyProtection="1">
      <alignment horizontal="right"/>
      <protection/>
    </xf>
    <xf numFmtId="167" fontId="7" fillId="0" borderId="9" xfId="15" applyNumberFormat="1" applyFont="1" applyFill="1" applyBorder="1" applyAlignment="1" applyProtection="1">
      <alignment wrapText="1"/>
      <protection/>
    </xf>
    <xf numFmtId="49" fontId="7" fillId="0" borderId="9" xfId="15" applyNumberFormat="1" applyFont="1" applyBorder="1" applyAlignment="1" applyProtection="1">
      <alignment horizontal="right"/>
      <protection/>
    </xf>
    <xf numFmtId="165" fontId="8" fillId="0" borderId="10" xfId="15" applyNumberFormat="1" applyFont="1" applyBorder="1" applyAlignment="1" applyProtection="1">
      <alignment horizontal="right"/>
      <protection/>
    </xf>
    <xf numFmtId="167" fontId="9" fillId="0" borderId="11" xfId="15" applyNumberFormat="1" applyFont="1" applyFill="1" applyBorder="1" applyAlignment="1" applyProtection="1">
      <alignment horizontal="right" wrapText="1"/>
      <protection/>
    </xf>
    <xf numFmtId="49" fontId="9" fillId="0" borderId="11" xfId="15" applyNumberFormat="1" applyFont="1" applyBorder="1" applyAlignment="1" applyProtection="1">
      <alignment horizontal="right"/>
      <protection/>
    </xf>
    <xf numFmtId="165" fontId="8" fillId="0" borderId="12" xfId="15" applyNumberFormat="1" applyFont="1" applyBorder="1" applyAlignment="1" applyProtection="1">
      <alignment horizontal="right"/>
      <protection/>
    </xf>
    <xf numFmtId="167" fontId="10" fillId="0" borderId="3" xfId="15" applyNumberFormat="1" applyFont="1" applyFill="1" applyBorder="1" applyAlignment="1" applyProtection="1">
      <alignment wrapText="1"/>
      <protection locked="0"/>
    </xf>
    <xf numFmtId="49" fontId="10" fillId="0" borderId="3" xfId="15" applyNumberFormat="1" applyFont="1" applyBorder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165" fontId="11" fillId="0" borderId="12" xfId="15" applyNumberFormat="1" applyFont="1" applyBorder="1" applyAlignment="1" applyProtection="1">
      <alignment horizontal="right"/>
      <protection/>
    </xf>
    <xf numFmtId="167" fontId="7" fillId="0" borderId="6" xfId="15" applyNumberFormat="1" applyFont="1" applyFill="1" applyBorder="1" applyAlignment="1" applyProtection="1">
      <alignment wrapText="1"/>
      <protection locked="0"/>
    </xf>
    <xf numFmtId="49" fontId="7" fillId="0" borderId="7" xfId="15" applyNumberFormat="1" applyFont="1" applyBorder="1" applyAlignment="1" applyProtection="1">
      <alignment horizontal="right"/>
      <protection locked="0"/>
    </xf>
    <xf numFmtId="165" fontId="11" fillId="0" borderId="5" xfId="15" applyNumberFormat="1" applyFont="1" applyBorder="1" applyAlignment="1" applyProtection="1">
      <alignment horizontal="right"/>
      <protection/>
    </xf>
    <xf numFmtId="165" fontId="11" fillId="0" borderId="10" xfId="15" applyNumberFormat="1" applyFont="1" applyBorder="1" applyAlignment="1" applyProtection="1">
      <alignment horizontal="right"/>
      <protection/>
    </xf>
    <xf numFmtId="167" fontId="12" fillId="0" borderId="0" xfId="15" applyNumberFormat="1" applyFont="1" applyFill="1" applyBorder="1" applyAlignment="1" applyProtection="1">
      <alignment wrapText="1"/>
      <protection locked="0"/>
    </xf>
    <xf numFmtId="167" fontId="7" fillId="0" borderId="6" xfId="15" applyNumberFormat="1" applyFont="1" applyFill="1" applyBorder="1" applyAlignment="1" applyProtection="1">
      <alignment wrapText="1"/>
      <protection/>
    </xf>
    <xf numFmtId="49" fontId="7" fillId="0" borderId="7" xfId="15" applyNumberFormat="1" applyFont="1" applyBorder="1" applyAlignment="1" applyProtection="1">
      <alignment horizontal="right"/>
      <protection/>
    </xf>
    <xf numFmtId="165" fontId="8" fillId="0" borderId="8" xfId="15" applyNumberFormat="1" applyFont="1" applyBorder="1" applyAlignment="1" applyProtection="1">
      <alignment horizontal="right"/>
      <protection/>
    </xf>
    <xf numFmtId="167" fontId="12" fillId="0" borderId="9" xfId="15" applyNumberFormat="1" applyFont="1" applyFill="1" applyBorder="1" applyAlignment="1" applyProtection="1">
      <alignment wrapText="1"/>
      <protection/>
    </xf>
    <xf numFmtId="49" fontId="10" fillId="0" borderId="9" xfId="15" applyNumberFormat="1" applyFont="1" applyBorder="1" applyAlignment="1" applyProtection="1">
      <alignment horizontal="right"/>
      <protection/>
    </xf>
    <xf numFmtId="167" fontId="12" fillId="0" borderId="11" xfId="15" applyNumberFormat="1" applyFont="1" applyFill="1" applyBorder="1" applyAlignment="1" applyProtection="1">
      <alignment wrapText="1"/>
      <protection/>
    </xf>
    <xf numFmtId="49" fontId="10" fillId="0" borderId="11" xfId="15" applyNumberFormat="1" applyFont="1" applyBorder="1" applyAlignment="1" applyProtection="1">
      <alignment horizontal="right"/>
      <protection/>
    </xf>
    <xf numFmtId="167" fontId="13" fillId="0" borderId="11" xfId="15" applyNumberFormat="1" applyFont="1" applyFill="1" applyBorder="1" applyAlignment="1" applyProtection="1">
      <alignment wrapText="1"/>
      <protection/>
    </xf>
    <xf numFmtId="49" fontId="4" fillId="0" borderId="11" xfId="15" applyNumberFormat="1" applyFont="1" applyBorder="1" applyAlignment="1" applyProtection="1">
      <alignment horizontal="right"/>
      <protection/>
    </xf>
    <xf numFmtId="167" fontId="7" fillId="0" borderId="11" xfId="15" applyNumberFormat="1" applyFont="1" applyFill="1" applyBorder="1" applyAlignment="1" applyProtection="1">
      <alignment wrapText="1"/>
      <protection/>
    </xf>
    <xf numFmtId="49" fontId="7" fillId="0" borderId="11" xfId="15" applyNumberFormat="1" applyFont="1" applyBorder="1" applyAlignment="1" applyProtection="1">
      <alignment horizontal="right"/>
      <protection/>
    </xf>
    <xf numFmtId="167" fontId="10" fillId="0" borderId="3" xfId="15" applyNumberFormat="1" applyFont="1" applyBorder="1" applyAlignment="1" applyProtection="1">
      <alignment wrapText="1"/>
      <protection locked="0"/>
    </xf>
    <xf numFmtId="167" fontId="7" fillId="0" borderId="11" xfId="15" applyNumberFormat="1" applyFont="1" applyFill="1" applyBorder="1" applyAlignment="1" applyProtection="1">
      <alignment wrapText="1"/>
      <protection locked="0"/>
    </xf>
    <xf numFmtId="49" fontId="7" fillId="0" borderId="11" xfId="15" applyNumberFormat="1" applyFont="1" applyBorder="1" applyAlignment="1" applyProtection="1">
      <alignment horizontal="right"/>
      <protection locked="0"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7" fontId="10" fillId="0" borderId="0" xfId="15" applyNumberFormat="1" applyFont="1" applyFill="1" applyBorder="1" applyAlignment="1" applyProtection="1">
      <alignment wrapText="1"/>
      <protection locked="0"/>
    </xf>
    <xf numFmtId="167" fontId="7" fillId="0" borderId="11" xfId="15" applyNumberFormat="1" applyFont="1" applyBorder="1" applyAlignment="1" applyProtection="1">
      <alignment wrapText="1"/>
      <protection/>
    </xf>
    <xf numFmtId="167" fontId="7" fillId="0" borderId="11" xfId="15" applyNumberFormat="1" applyFont="1" applyBorder="1" applyAlignment="1" applyProtection="1">
      <alignment wrapText="1"/>
      <protection locked="0"/>
    </xf>
    <xf numFmtId="167" fontId="4" fillId="0" borderId="11" xfId="15" applyNumberFormat="1" applyFont="1" applyFill="1" applyBorder="1" applyAlignment="1" applyProtection="1">
      <alignment wrapText="1"/>
      <protection/>
    </xf>
    <xf numFmtId="49" fontId="7" fillId="0" borderId="11" xfId="15" applyNumberFormat="1" applyFont="1" applyBorder="1" applyAlignment="1" applyProtection="1">
      <alignment horizontal="right" wrapText="1"/>
      <protection locked="0"/>
    </xf>
    <xf numFmtId="165" fontId="14" fillId="0" borderId="12" xfId="15" applyNumberFormat="1" applyFont="1" applyBorder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/>
      <protection locked="0"/>
    </xf>
    <xf numFmtId="165" fontId="15" fillId="0" borderId="4" xfId="15" applyNumberFormat="1" applyFont="1" applyBorder="1" applyAlignment="1" applyProtection="1">
      <alignment horizontal="right"/>
      <protection/>
    </xf>
    <xf numFmtId="167" fontId="4" fillId="0" borderId="6" xfId="15" applyNumberFormat="1" applyFont="1" applyFill="1" applyBorder="1" applyAlignment="1" applyProtection="1">
      <alignment wrapText="1"/>
      <protection locked="0"/>
    </xf>
    <xf numFmtId="49" fontId="4" fillId="0" borderId="14" xfId="0" applyNumberFormat="1" applyFont="1" applyBorder="1" applyAlignment="1" applyProtection="1">
      <alignment/>
      <protection locked="0"/>
    </xf>
    <xf numFmtId="165" fontId="15" fillId="0" borderId="15" xfId="15" applyNumberFormat="1" applyFont="1" applyBorder="1" applyAlignment="1" applyProtection="1">
      <alignment horizontal="right"/>
      <protection/>
    </xf>
    <xf numFmtId="0" fontId="0" fillId="0" borderId="16" xfId="0" applyBorder="1" applyAlignment="1">
      <alignment/>
    </xf>
    <xf numFmtId="167" fontId="2" fillId="0" borderId="3" xfId="15" applyNumberFormat="1" applyFont="1" applyFill="1" applyBorder="1" applyAlignment="1" applyProtection="1">
      <alignment wrapText="1"/>
      <protection locked="0"/>
    </xf>
    <xf numFmtId="49" fontId="16" fillId="0" borderId="3" xfId="15" applyNumberFormat="1" applyFont="1" applyBorder="1" applyAlignment="1" applyProtection="1">
      <alignment horizontal="right"/>
      <protection locked="0"/>
    </xf>
    <xf numFmtId="167" fontId="16" fillId="0" borderId="3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4"/>
  <sheetViews>
    <sheetView tabSelected="1" workbookViewId="0" topLeftCell="A167">
      <selection activeCell="C184" sqref="C184"/>
    </sheetView>
  </sheetViews>
  <sheetFormatPr defaultColWidth="9.140625" defaultRowHeight="12.75"/>
  <cols>
    <col min="1" max="1" width="41.28125" style="59" customWidth="1"/>
    <col min="2" max="2" width="11.28125" style="58" bestFit="1" customWidth="1"/>
    <col min="3" max="3" width="16.57421875" style="7" bestFit="1" customWidth="1"/>
    <col min="4" max="4" width="14.57421875" style="0" customWidth="1"/>
  </cols>
  <sheetData>
    <row r="1" spans="1:4" ht="25.5">
      <c r="A1" s="1"/>
      <c r="B1" s="2"/>
      <c r="C1" s="3" t="s">
        <v>0</v>
      </c>
      <c r="D1" s="4" t="s">
        <v>1</v>
      </c>
    </row>
    <row r="2" spans="1:2" ht="19.5">
      <c r="A2" s="5" t="s">
        <v>2</v>
      </c>
      <c r="B2" s="6"/>
    </row>
    <row r="3" spans="1:4" ht="23.25" thickBot="1">
      <c r="A3" s="8" t="s">
        <v>3</v>
      </c>
      <c r="B3" s="9"/>
      <c r="C3" s="10">
        <f>C4+C159+C166+C178+C183</f>
        <v>200013</v>
      </c>
      <c r="D3" s="10">
        <f>D4+D159+D166+D178+D183</f>
        <v>207723</v>
      </c>
    </row>
    <row r="4" spans="1:4" ht="19.5" thickBot="1">
      <c r="A4" s="11" t="s">
        <v>4</v>
      </c>
      <c r="B4" s="12">
        <v>5</v>
      </c>
      <c r="C4" s="13">
        <f>C5+C55</f>
        <v>43940</v>
      </c>
      <c r="D4" s="13">
        <f>D5+D55</f>
        <v>207723</v>
      </c>
    </row>
    <row r="5" spans="1:4" ht="19.5" thickBot="1">
      <c r="A5" s="11" t="s">
        <v>5</v>
      </c>
      <c r="B5" s="12">
        <v>50</v>
      </c>
      <c r="C5" s="13">
        <f>C6+C42+C50+C43</f>
        <v>19686</v>
      </c>
      <c r="D5" s="13">
        <f>D6+D42+D50+D43</f>
        <v>186071</v>
      </c>
    </row>
    <row r="6" spans="1:4" ht="15.75">
      <c r="A6" s="14" t="s">
        <v>6</v>
      </c>
      <c r="B6" s="15">
        <v>5002</v>
      </c>
      <c r="C6" s="16">
        <f>C7+C14+C21+C28+C35</f>
        <v>14647</v>
      </c>
      <c r="D6" s="16">
        <f>D7+D14+D21+D28+D35</f>
        <v>138446</v>
      </c>
    </row>
    <row r="7" spans="1:4" ht="15">
      <c r="A7" s="17" t="s">
        <v>7</v>
      </c>
      <c r="B7" s="18" t="s">
        <v>8</v>
      </c>
      <c r="C7" s="19">
        <f>SUM(C8:C13)</f>
        <v>0</v>
      </c>
      <c r="D7" s="19">
        <f>SUM(D8:D13)</f>
        <v>28254</v>
      </c>
    </row>
    <row r="8" spans="1:4" ht="15">
      <c r="A8" s="20" t="s">
        <v>9</v>
      </c>
      <c r="B8" s="21" t="s">
        <v>10</v>
      </c>
      <c r="D8" s="22">
        <v>28254</v>
      </c>
    </row>
    <row r="9" spans="1:2" ht="30">
      <c r="A9" s="20" t="s">
        <v>11</v>
      </c>
      <c r="B9" s="21" t="s">
        <v>12</v>
      </c>
    </row>
    <row r="10" spans="1:2" ht="15">
      <c r="A10" s="20" t="s">
        <v>13</v>
      </c>
      <c r="B10" s="21" t="s">
        <v>14</v>
      </c>
    </row>
    <row r="11" spans="1:2" ht="15">
      <c r="A11" s="20" t="s">
        <v>15</v>
      </c>
      <c r="B11" s="21" t="s">
        <v>16</v>
      </c>
    </row>
    <row r="12" spans="1:2" ht="15">
      <c r="A12" s="20" t="s">
        <v>17</v>
      </c>
      <c r="B12" s="21" t="s">
        <v>18</v>
      </c>
    </row>
    <row r="13" spans="1:2" ht="15">
      <c r="A13" s="20" t="s">
        <v>19</v>
      </c>
      <c r="B13" s="21" t="s">
        <v>20</v>
      </c>
    </row>
    <row r="14" spans="1:4" ht="15">
      <c r="A14" s="17" t="s">
        <v>21</v>
      </c>
      <c r="B14" s="18" t="s">
        <v>22</v>
      </c>
      <c r="C14" s="19">
        <f>SUM(C15:C20)</f>
        <v>2300</v>
      </c>
      <c r="D14" s="19">
        <f>SUM(D15:D20)</f>
        <v>0</v>
      </c>
    </row>
    <row r="15" spans="1:3" ht="15">
      <c r="A15" s="20" t="s">
        <v>9</v>
      </c>
      <c r="B15" s="21" t="s">
        <v>23</v>
      </c>
      <c r="C15" s="7">
        <v>2300</v>
      </c>
    </row>
    <row r="16" spans="1:2" ht="30">
      <c r="A16" s="20" t="s">
        <v>11</v>
      </c>
      <c r="B16" s="21" t="s">
        <v>24</v>
      </c>
    </row>
    <row r="17" spans="1:2" ht="15">
      <c r="A17" s="20" t="s">
        <v>13</v>
      </c>
      <c r="B17" s="21" t="s">
        <v>25</v>
      </c>
    </row>
    <row r="18" spans="1:2" ht="15">
      <c r="A18" s="20" t="s">
        <v>15</v>
      </c>
      <c r="B18" s="21" t="s">
        <v>26</v>
      </c>
    </row>
    <row r="19" spans="1:2" ht="15">
      <c r="A19" s="20" t="s">
        <v>17</v>
      </c>
      <c r="B19" s="21" t="s">
        <v>27</v>
      </c>
    </row>
    <row r="20" spans="1:2" ht="15">
      <c r="A20" s="20" t="s">
        <v>19</v>
      </c>
      <c r="B20" s="21" t="s">
        <v>28</v>
      </c>
    </row>
    <row r="21" spans="1:4" ht="15">
      <c r="A21" s="17" t="s">
        <v>29</v>
      </c>
      <c r="B21" s="18" t="s">
        <v>30</v>
      </c>
      <c r="C21" s="19">
        <f>SUM(C22:C27)</f>
        <v>3451</v>
      </c>
      <c r="D21" s="19">
        <f>SUM(D22:D27)</f>
        <v>0</v>
      </c>
    </row>
    <row r="22" spans="1:3" ht="15">
      <c r="A22" s="20" t="s">
        <v>9</v>
      </c>
      <c r="B22" s="21" t="s">
        <v>31</v>
      </c>
      <c r="C22" s="7">
        <v>3451</v>
      </c>
    </row>
    <row r="23" spans="1:2" ht="30">
      <c r="A23" s="20" t="s">
        <v>11</v>
      </c>
      <c r="B23" s="21" t="s">
        <v>32</v>
      </c>
    </row>
    <row r="24" spans="1:2" ht="15">
      <c r="A24" s="20" t="s">
        <v>13</v>
      </c>
      <c r="B24" s="21" t="s">
        <v>33</v>
      </c>
    </row>
    <row r="25" spans="1:2" ht="15">
      <c r="A25" s="20" t="s">
        <v>15</v>
      </c>
      <c r="B25" s="21" t="s">
        <v>34</v>
      </c>
    </row>
    <row r="26" spans="1:2" ht="15">
      <c r="A26" s="20" t="s">
        <v>17</v>
      </c>
      <c r="B26" s="21" t="s">
        <v>35</v>
      </c>
    </row>
    <row r="27" spans="1:2" ht="15">
      <c r="A27" s="20" t="s">
        <v>19</v>
      </c>
      <c r="B27" s="21" t="s">
        <v>36</v>
      </c>
    </row>
    <row r="28" spans="1:4" ht="15.75">
      <c r="A28" s="17" t="s">
        <v>37</v>
      </c>
      <c r="B28" s="18" t="s">
        <v>38</v>
      </c>
      <c r="C28" s="23">
        <f>SUM(C29:C34)</f>
        <v>0</v>
      </c>
      <c r="D28" s="23">
        <f>SUM(D29:D34)</f>
        <v>110192</v>
      </c>
    </row>
    <row r="29" spans="1:4" ht="15">
      <c r="A29" s="20" t="s">
        <v>9</v>
      </c>
      <c r="B29" s="21" t="s">
        <v>39</v>
      </c>
      <c r="D29" s="22">
        <v>110192</v>
      </c>
    </row>
    <row r="30" spans="1:2" ht="30">
      <c r="A30" s="20" t="s">
        <v>11</v>
      </c>
      <c r="B30" s="21" t="s">
        <v>40</v>
      </c>
    </row>
    <row r="31" spans="1:2" ht="15">
      <c r="A31" s="20" t="s">
        <v>13</v>
      </c>
      <c r="B31" s="21" t="s">
        <v>41</v>
      </c>
    </row>
    <row r="32" spans="1:2" ht="15">
      <c r="A32" s="20" t="s">
        <v>15</v>
      </c>
      <c r="B32" s="21" t="s">
        <v>42</v>
      </c>
    </row>
    <row r="33" spans="1:2" ht="15">
      <c r="A33" s="20" t="s">
        <v>17</v>
      </c>
      <c r="B33" s="21" t="s">
        <v>43</v>
      </c>
    </row>
    <row r="34" spans="1:2" ht="15">
      <c r="A34" s="20" t="s">
        <v>19</v>
      </c>
      <c r="B34" s="21" t="s">
        <v>44</v>
      </c>
    </row>
    <row r="35" spans="1:4" ht="15">
      <c r="A35" s="17" t="s">
        <v>45</v>
      </c>
      <c r="B35" s="18" t="s">
        <v>46</v>
      </c>
      <c r="C35" s="19">
        <f>SUM(C36:C41)</f>
        <v>8896</v>
      </c>
      <c r="D35" s="19">
        <f>SUM(D36:D41)</f>
        <v>0</v>
      </c>
    </row>
    <row r="36" spans="1:3" ht="15">
      <c r="A36" s="20" t="s">
        <v>9</v>
      </c>
      <c r="B36" s="21" t="s">
        <v>47</v>
      </c>
      <c r="C36" s="7">
        <v>8896</v>
      </c>
    </row>
    <row r="37" spans="1:2" ht="30">
      <c r="A37" s="20" t="s">
        <v>11</v>
      </c>
      <c r="B37" s="21" t="s">
        <v>48</v>
      </c>
    </row>
    <row r="38" spans="1:2" ht="15">
      <c r="A38" s="20" t="s">
        <v>13</v>
      </c>
      <c r="B38" s="21" t="s">
        <v>49</v>
      </c>
    </row>
    <row r="39" spans="1:2" ht="15">
      <c r="A39" s="20" t="s">
        <v>15</v>
      </c>
      <c r="B39" s="21" t="s">
        <v>50</v>
      </c>
    </row>
    <row r="40" spans="1:2" ht="15">
      <c r="A40" s="20" t="s">
        <v>17</v>
      </c>
      <c r="B40" s="21" t="s">
        <v>51</v>
      </c>
    </row>
    <row r="41" spans="1:2" ht="15.75" thickBot="1">
      <c r="A41" s="20" t="s">
        <v>19</v>
      </c>
      <c r="B41" s="21" t="s">
        <v>52</v>
      </c>
    </row>
    <row r="42" spans="1:3" ht="48" thickBot="1">
      <c r="A42" s="24" t="s">
        <v>53</v>
      </c>
      <c r="B42" s="25">
        <v>5005</v>
      </c>
      <c r="C42" s="26"/>
    </row>
    <row r="43" spans="1:4" ht="15.75">
      <c r="A43" s="14" t="s">
        <v>54</v>
      </c>
      <c r="B43" s="15" t="s">
        <v>55</v>
      </c>
      <c r="C43" s="27">
        <f>SUM(C44:C49)</f>
        <v>0</v>
      </c>
      <c r="D43" s="27">
        <f>SUM(D44:D49)</f>
        <v>0</v>
      </c>
    </row>
    <row r="44" spans="1:2" ht="31.5">
      <c r="A44" s="28" t="s">
        <v>56</v>
      </c>
      <c r="B44" s="21" t="s">
        <v>57</v>
      </c>
    </row>
    <row r="45" spans="1:2" ht="15.75">
      <c r="A45" s="28" t="s">
        <v>58</v>
      </c>
      <c r="B45" s="21" t="s">
        <v>59</v>
      </c>
    </row>
    <row r="46" spans="1:2" ht="15.75">
      <c r="A46" s="28" t="s">
        <v>60</v>
      </c>
      <c r="B46" s="21" t="s">
        <v>61</v>
      </c>
    </row>
    <row r="47" spans="1:2" ht="15.75">
      <c r="A47" s="28" t="s">
        <v>62</v>
      </c>
      <c r="B47" s="21" t="s">
        <v>63</v>
      </c>
    </row>
    <row r="48" spans="1:2" ht="15.75">
      <c r="A48" s="28" t="s">
        <v>64</v>
      </c>
      <c r="B48" s="21" t="s">
        <v>65</v>
      </c>
    </row>
    <row r="49" spans="1:2" ht="16.5" thickBot="1">
      <c r="A49" s="28" t="s">
        <v>66</v>
      </c>
      <c r="B49" s="21" t="s">
        <v>67</v>
      </c>
    </row>
    <row r="50" spans="1:4" ht="32.25" thickBot="1">
      <c r="A50" s="29" t="s">
        <v>68</v>
      </c>
      <c r="B50" s="30">
        <v>506</v>
      </c>
      <c r="C50" s="31">
        <f>SUM(C51:C54)</f>
        <v>5039</v>
      </c>
      <c r="D50" s="31">
        <f>SUM(D51:D54)</f>
        <v>47625</v>
      </c>
    </row>
    <row r="51" spans="1:4" ht="15.75">
      <c r="A51" s="32" t="s">
        <v>69</v>
      </c>
      <c r="B51" s="33" t="s">
        <v>70</v>
      </c>
      <c r="C51" s="7">
        <v>4834</v>
      </c>
      <c r="D51" s="22">
        <v>45687</v>
      </c>
    </row>
    <row r="52" spans="1:4" ht="15.75">
      <c r="A52" s="34" t="s">
        <v>71</v>
      </c>
      <c r="B52" s="35" t="s">
        <v>72</v>
      </c>
      <c r="D52" s="22"/>
    </row>
    <row r="53" spans="1:4" ht="15.75">
      <c r="A53" s="34" t="s">
        <v>73</v>
      </c>
      <c r="B53" s="35" t="s">
        <v>74</v>
      </c>
      <c r="D53" s="22"/>
    </row>
    <row r="54" spans="1:4" ht="15.75">
      <c r="A54" s="34" t="s">
        <v>75</v>
      </c>
      <c r="B54" s="35" t="s">
        <v>76</v>
      </c>
      <c r="C54" s="7">
        <v>205</v>
      </c>
      <c r="D54" s="22">
        <v>1938</v>
      </c>
    </row>
    <row r="55" spans="1:4" ht="18.75">
      <c r="A55" s="36" t="s">
        <v>77</v>
      </c>
      <c r="B55" s="37">
        <v>55</v>
      </c>
      <c r="C55" s="19">
        <f>C56+C73+C79+C89+C105+C112+C120+C125+C133+C137+C144+C152+C130+C72+C155+C151</f>
        <v>24254</v>
      </c>
      <c r="D55" s="19">
        <f>D56+D73+D79+D89+D105+D112+D120+D125+D133+D137+D144+D152+D130+D72+D155+D151</f>
        <v>21652</v>
      </c>
    </row>
    <row r="56" spans="1:4" ht="15.75">
      <c r="A56" s="38" t="s">
        <v>78</v>
      </c>
      <c r="B56" s="39">
        <v>5500</v>
      </c>
      <c r="C56" s="19">
        <f>SUM(C57:C71)</f>
        <v>2942</v>
      </c>
      <c r="D56" s="19">
        <f>SUM(D57:D71)</f>
        <v>0</v>
      </c>
    </row>
    <row r="57" spans="1:3" ht="15">
      <c r="A57" s="20" t="s">
        <v>79</v>
      </c>
      <c r="B57" s="21" t="s">
        <v>80</v>
      </c>
      <c r="C57" s="7">
        <v>832</v>
      </c>
    </row>
    <row r="58" spans="1:3" ht="15">
      <c r="A58" s="20" t="s">
        <v>81</v>
      </c>
      <c r="B58" s="21" t="s">
        <v>82</v>
      </c>
      <c r="C58" s="7">
        <v>320</v>
      </c>
    </row>
    <row r="59" spans="1:3" ht="15">
      <c r="A59" s="20" t="s">
        <v>83</v>
      </c>
      <c r="B59" s="21" t="s">
        <v>84</v>
      </c>
      <c r="C59" s="7">
        <v>745</v>
      </c>
    </row>
    <row r="60" spans="1:2" ht="15">
      <c r="A60" s="20" t="s">
        <v>85</v>
      </c>
      <c r="B60" s="21" t="s">
        <v>86</v>
      </c>
    </row>
    <row r="61" spans="1:3" ht="15">
      <c r="A61" s="40" t="s">
        <v>87</v>
      </c>
      <c r="B61" s="21" t="s">
        <v>88</v>
      </c>
      <c r="C61" s="7">
        <v>255</v>
      </c>
    </row>
    <row r="62" spans="1:3" ht="15">
      <c r="A62" s="40" t="s">
        <v>89</v>
      </c>
      <c r="B62" s="21" t="s">
        <v>90</v>
      </c>
      <c r="C62" s="7">
        <v>50</v>
      </c>
    </row>
    <row r="63" spans="1:2" ht="15">
      <c r="A63" s="20" t="s">
        <v>91</v>
      </c>
      <c r="B63" s="21" t="s">
        <v>92</v>
      </c>
    </row>
    <row r="64" spans="1:2" ht="15">
      <c r="A64" s="20" t="s">
        <v>93</v>
      </c>
      <c r="B64" s="21" t="s">
        <v>94</v>
      </c>
    </row>
    <row r="65" spans="1:3" ht="15">
      <c r="A65" s="40" t="s">
        <v>95</v>
      </c>
      <c r="B65" s="21" t="s">
        <v>96</v>
      </c>
      <c r="C65" s="7">
        <v>320</v>
      </c>
    </row>
    <row r="66" spans="1:2" ht="15">
      <c r="A66" s="40" t="s">
        <v>97</v>
      </c>
      <c r="B66" s="21" t="s">
        <v>98</v>
      </c>
    </row>
    <row r="67" spans="1:2" ht="15">
      <c r="A67" s="40" t="s">
        <v>99</v>
      </c>
      <c r="B67" s="21" t="s">
        <v>100</v>
      </c>
    </row>
    <row r="68" spans="1:2" ht="15">
      <c r="A68" s="40" t="s">
        <v>101</v>
      </c>
      <c r="B68" s="21" t="s">
        <v>102</v>
      </c>
    </row>
    <row r="69" spans="1:2" ht="15">
      <c r="A69" s="40" t="s">
        <v>103</v>
      </c>
      <c r="B69" s="21" t="s">
        <v>104</v>
      </c>
    </row>
    <row r="70" spans="1:3" ht="15">
      <c r="A70" s="20" t="s">
        <v>105</v>
      </c>
      <c r="B70" s="21" t="s">
        <v>106</v>
      </c>
      <c r="C70" s="7">
        <v>320</v>
      </c>
    </row>
    <row r="71" spans="1:3" ht="15">
      <c r="A71" s="20" t="s">
        <v>107</v>
      </c>
      <c r="B71" s="21" t="s">
        <v>108</v>
      </c>
      <c r="C71" s="7">
        <v>100</v>
      </c>
    </row>
    <row r="72" spans="1:4" ht="15.75">
      <c r="A72" s="41" t="s">
        <v>109</v>
      </c>
      <c r="B72" s="42" t="s">
        <v>110</v>
      </c>
      <c r="C72" s="43"/>
      <c r="D72" s="44"/>
    </row>
    <row r="73" spans="1:4" ht="15.75">
      <c r="A73" s="38" t="s">
        <v>111</v>
      </c>
      <c r="B73" s="39">
        <v>5503</v>
      </c>
      <c r="C73" s="23">
        <f>SUM(C74:C78)</f>
        <v>0</v>
      </c>
      <c r="D73" s="23">
        <f>SUM(D74:D78)</f>
        <v>0</v>
      </c>
    </row>
    <row r="74" spans="1:2" ht="15">
      <c r="A74" s="20" t="s">
        <v>112</v>
      </c>
      <c r="B74" s="21" t="s">
        <v>113</v>
      </c>
    </row>
    <row r="75" spans="1:2" ht="15">
      <c r="A75" s="20" t="s">
        <v>114</v>
      </c>
      <c r="B75" s="21" t="s">
        <v>115</v>
      </c>
    </row>
    <row r="76" spans="1:2" ht="15">
      <c r="A76" s="20" t="s">
        <v>116</v>
      </c>
      <c r="B76" s="21" t="s">
        <v>117</v>
      </c>
    </row>
    <row r="77" spans="1:2" ht="15">
      <c r="A77" s="20" t="s">
        <v>118</v>
      </c>
      <c r="B77" s="21" t="s">
        <v>119</v>
      </c>
    </row>
    <row r="78" spans="1:2" ht="15">
      <c r="A78" s="20" t="s">
        <v>120</v>
      </c>
      <c r="B78" s="21" t="s">
        <v>121</v>
      </c>
    </row>
    <row r="79" spans="1:4" ht="15.75">
      <c r="A79" s="38" t="s">
        <v>122</v>
      </c>
      <c r="B79" s="39">
        <v>5504</v>
      </c>
      <c r="C79" s="19">
        <f>SUM(C80:C88)</f>
        <v>160</v>
      </c>
      <c r="D79" s="19">
        <f>SUM(D80:D88)</f>
        <v>4153</v>
      </c>
    </row>
    <row r="80" spans="1:4" ht="15">
      <c r="A80" s="20" t="s">
        <v>123</v>
      </c>
      <c r="B80" s="21" t="s">
        <v>124</v>
      </c>
      <c r="C80" s="7">
        <v>160</v>
      </c>
      <c r="D80" s="22">
        <v>4153</v>
      </c>
    </row>
    <row r="81" spans="1:2" ht="15">
      <c r="A81" s="45" t="s">
        <v>125</v>
      </c>
      <c r="B81" s="21" t="s">
        <v>126</v>
      </c>
    </row>
    <row r="82" spans="1:2" ht="15">
      <c r="A82" s="20" t="s">
        <v>127</v>
      </c>
      <c r="B82" s="21" t="s">
        <v>128</v>
      </c>
    </row>
    <row r="83" spans="1:2" ht="15">
      <c r="A83" s="20" t="s">
        <v>112</v>
      </c>
      <c r="B83" s="21" t="s">
        <v>129</v>
      </c>
    </row>
    <row r="84" spans="1:2" ht="15">
      <c r="A84" s="20" t="s">
        <v>114</v>
      </c>
      <c r="B84" s="21" t="s">
        <v>130</v>
      </c>
    </row>
    <row r="85" spans="1:2" ht="15">
      <c r="A85" s="20" t="s">
        <v>116</v>
      </c>
      <c r="B85" s="21" t="s">
        <v>131</v>
      </c>
    </row>
    <row r="86" spans="1:2" ht="15">
      <c r="A86" s="20" t="s">
        <v>118</v>
      </c>
      <c r="B86" s="21" t="s">
        <v>132</v>
      </c>
    </row>
    <row r="87" spans="1:2" ht="30">
      <c r="A87" s="20" t="s">
        <v>133</v>
      </c>
      <c r="B87" s="21" t="s">
        <v>134</v>
      </c>
    </row>
    <row r="88" spans="1:2" ht="15">
      <c r="A88" s="20" t="s">
        <v>135</v>
      </c>
      <c r="B88" s="21" t="s">
        <v>136</v>
      </c>
    </row>
    <row r="89" spans="1:4" ht="31.5">
      <c r="A89" s="38" t="s">
        <v>137</v>
      </c>
      <c r="B89" s="39">
        <v>5511</v>
      </c>
      <c r="C89" s="19">
        <f>SUM(C90:C104)</f>
        <v>19147</v>
      </c>
      <c r="D89" s="19">
        <f>SUM(D90:D104)</f>
        <v>0</v>
      </c>
    </row>
    <row r="90" spans="1:3" ht="15">
      <c r="A90" s="20" t="s">
        <v>138</v>
      </c>
      <c r="B90" s="21" t="s">
        <v>139</v>
      </c>
      <c r="C90" s="7">
        <v>8879</v>
      </c>
    </row>
    <row r="91" spans="1:3" ht="15">
      <c r="A91" s="20" t="s">
        <v>140</v>
      </c>
      <c r="B91" s="21" t="s">
        <v>141</v>
      </c>
      <c r="C91" s="7">
        <v>3604</v>
      </c>
    </row>
    <row r="92" spans="1:3" ht="15">
      <c r="A92" s="20" t="s">
        <v>142</v>
      </c>
      <c r="B92" s="21" t="s">
        <v>143</v>
      </c>
      <c r="C92" s="7">
        <v>683</v>
      </c>
    </row>
    <row r="93" spans="1:3" ht="15">
      <c r="A93" s="20" t="s">
        <v>144</v>
      </c>
      <c r="B93" s="21" t="s">
        <v>145</v>
      </c>
      <c r="C93" s="7">
        <v>640</v>
      </c>
    </row>
    <row r="94" spans="1:3" ht="15">
      <c r="A94" s="20" t="s">
        <v>146</v>
      </c>
      <c r="B94" s="21" t="s">
        <v>147</v>
      </c>
      <c r="C94" s="7">
        <v>640</v>
      </c>
    </row>
    <row r="95" spans="1:3" ht="15">
      <c r="A95" s="20" t="s">
        <v>148</v>
      </c>
      <c r="B95" s="21" t="s">
        <v>149</v>
      </c>
      <c r="C95" s="7">
        <v>307</v>
      </c>
    </row>
    <row r="96" spans="1:2" ht="15">
      <c r="A96" s="20" t="s">
        <v>150</v>
      </c>
      <c r="B96" s="21" t="s">
        <v>151</v>
      </c>
    </row>
    <row r="97" spans="1:2" ht="15">
      <c r="A97" s="20" t="s">
        <v>152</v>
      </c>
      <c r="B97" s="21" t="s">
        <v>153</v>
      </c>
    </row>
    <row r="98" spans="1:2" ht="15">
      <c r="A98" s="20" t="s">
        <v>154</v>
      </c>
      <c r="B98" s="21" t="s">
        <v>155</v>
      </c>
    </row>
    <row r="99" spans="1:3" ht="15">
      <c r="A99" s="20" t="s">
        <v>156</v>
      </c>
      <c r="B99" s="21" t="s">
        <v>157</v>
      </c>
      <c r="C99" s="7">
        <f>4394</f>
        <v>4394</v>
      </c>
    </row>
    <row r="100" spans="1:2" ht="15">
      <c r="A100" s="20" t="s">
        <v>158</v>
      </c>
      <c r="B100" s="21" t="s">
        <v>159</v>
      </c>
    </row>
    <row r="101" spans="1:2" ht="15">
      <c r="A101" s="20" t="s">
        <v>160</v>
      </c>
      <c r="B101" s="21" t="s">
        <v>161</v>
      </c>
    </row>
    <row r="102" spans="1:2" ht="30">
      <c r="A102" s="20" t="s">
        <v>162</v>
      </c>
      <c r="B102" s="21" t="s">
        <v>163</v>
      </c>
    </row>
    <row r="103" spans="1:2" ht="15">
      <c r="A103" s="20" t="s">
        <v>164</v>
      </c>
      <c r="B103" s="21" t="s">
        <v>165</v>
      </c>
    </row>
    <row r="104" spans="1:2" ht="15">
      <c r="A104" s="20" t="s">
        <v>166</v>
      </c>
      <c r="B104" s="21" t="s">
        <v>167</v>
      </c>
    </row>
    <row r="105" spans="1:4" ht="15.75">
      <c r="A105" s="38" t="s">
        <v>168</v>
      </c>
      <c r="B105" s="39">
        <v>5513</v>
      </c>
      <c r="C105" s="23">
        <f>SUM(C106:C111)</f>
        <v>320</v>
      </c>
      <c r="D105" s="23">
        <f>SUM(D106:D111)</f>
        <v>0</v>
      </c>
    </row>
    <row r="106" spans="1:2" ht="15">
      <c r="A106" s="20" t="s">
        <v>169</v>
      </c>
      <c r="B106" s="21" t="s">
        <v>170</v>
      </c>
    </row>
    <row r="107" spans="1:2" ht="15">
      <c r="A107" s="20" t="s">
        <v>171</v>
      </c>
      <c r="B107" s="21" t="s">
        <v>172</v>
      </c>
    </row>
    <row r="108" spans="1:2" ht="15">
      <c r="A108" s="20" t="s">
        <v>173</v>
      </c>
      <c r="B108" s="21" t="s">
        <v>174</v>
      </c>
    </row>
    <row r="109" spans="1:2" ht="15">
      <c r="A109" s="20" t="s">
        <v>152</v>
      </c>
      <c r="B109" s="21" t="s">
        <v>175</v>
      </c>
    </row>
    <row r="110" spans="1:3" ht="15">
      <c r="A110" s="20" t="s">
        <v>176</v>
      </c>
      <c r="B110" s="21" t="s">
        <v>177</v>
      </c>
      <c r="C110" s="7">
        <v>320</v>
      </c>
    </row>
    <row r="111" spans="1:2" ht="15">
      <c r="A111" s="20" t="s">
        <v>178</v>
      </c>
      <c r="B111" s="21" t="s">
        <v>179</v>
      </c>
    </row>
    <row r="112" spans="1:4" ht="31.5">
      <c r="A112" s="38" t="s">
        <v>180</v>
      </c>
      <c r="B112" s="39" t="s">
        <v>181</v>
      </c>
      <c r="C112" s="19">
        <f>SUM(C113:C119)</f>
        <v>320</v>
      </c>
      <c r="D112" s="19">
        <f>SUM(D113:D119)</f>
        <v>0</v>
      </c>
    </row>
    <row r="113" spans="1:2" ht="15">
      <c r="A113" s="20" t="s">
        <v>182</v>
      </c>
      <c r="B113" s="21" t="s">
        <v>183</v>
      </c>
    </row>
    <row r="114" spans="1:2" ht="30">
      <c r="A114" s="20" t="s">
        <v>184</v>
      </c>
      <c r="B114" s="21" t="s">
        <v>185</v>
      </c>
    </row>
    <row r="115" spans="1:2" ht="30">
      <c r="A115" s="20" t="s">
        <v>186</v>
      </c>
      <c r="B115" s="21" t="s">
        <v>187</v>
      </c>
    </row>
    <row r="116" spans="1:3" ht="15">
      <c r="A116" s="20" t="s">
        <v>188</v>
      </c>
      <c r="B116" s="21" t="s">
        <v>189</v>
      </c>
      <c r="C116" s="7">
        <v>320</v>
      </c>
    </row>
    <row r="117" spans="1:2" ht="15">
      <c r="A117" s="20" t="s">
        <v>190</v>
      </c>
      <c r="B117" s="21" t="s">
        <v>191</v>
      </c>
    </row>
    <row r="118" spans="1:2" ht="30">
      <c r="A118" s="20" t="s">
        <v>192</v>
      </c>
      <c r="B118" s="21" t="s">
        <v>193</v>
      </c>
    </row>
    <row r="119" spans="1:2" ht="15">
      <c r="A119" s="20" t="s">
        <v>194</v>
      </c>
      <c r="B119" s="21" t="s">
        <v>195</v>
      </c>
    </row>
    <row r="120" spans="1:4" ht="15.75">
      <c r="A120" s="38" t="s">
        <v>196</v>
      </c>
      <c r="B120" s="39">
        <v>5515</v>
      </c>
      <c r="C120" s="19">
        <f>SUM(C121:C124)</f>
        <v>650</v>
      </c>
      <c r="D120" s="19">
        <f>SUM(D121:D124)</f>
        <v>0</v>
      </c>
    </row>
    <row r="121" spans="1:2" ht="15">
      <c r="A121" s="20" t="s">
        <v>197</v>
      </c>
      <c r="B121" s="21" t="s">
        <v>198</v>
      </c>
    </row>
    <row r="122" spans="1:3" ht="15">
      <c r="A122" s="20" t="s">
        <v>173</v>
      </c>
      <c r="B122" s="21" t="s">
        <v>199</v>
      </c>
      <c r="C122" s="7">
        <v>650</v>
      </c>
    </row>
    <row r="123" spans="1:2" ht="15">
      <c r="A123" s="20" t="s">
        <v>200</v>
      </c>
      <c r="B123" s="21" t="s">
        <v>201</v>
      </c>
    </row>
    <row r="124" spans="1:2" ht="15">
      <c r="A124" s="20" t="s">
        <v>202</v>
      </c>
      <c r="B124" s="21" t="s">
        <v>203</v>
      </c>
    </row>
    <row r="125" spans="1:4" ht="15.75">
      <c r="A125" s="38" t="s">
        <v>204</v>
      </c>
      <c r="B125" s="39">
        <v>5516</v>
      </c>
      <c r="C125" s="23">
        <f>SUM(C126:C129)</f>
        <v>0</v>
      </c>
      <c r="D125" s="23">
        <f>SUM(D126:D129)</f>
        <v>0</v>
      </c>
    </row>
    <row r="126" spans="1:2" ht="15">
      <c r="A126" s="20" t="s">
        <v>197</v>
      </c>
      <c r="B126" s="21" t="s">
        <v>205</v>
      </c>
    </row>
    <row r="127" spans="1:2" ht="15">
      <c r="A127" s="20" t="s">
        <v>173</v>
      </c>
      <c r="B127" s="21" t="s">
        <v>206</v>
      </c>
    </row>
    <row r="128" spans="1:2" ht="15">
      <c r="A128" s="20" t="s">
        <v>207</v>
      </c>
      <c r="B128" s="21" t="s">
        <v>208</v>
      </c>
    </row>
    <row r="129" spans="1:2" ht="15">
      <c r="A129" s="20" t="s">
        <v>202</v>
      </c>
      <c r="B129" s="21" t="s">
        <v>209</v>
      </c>
    </row>
    <row r="130" spans="1:4" ht="15.75">
      <c r="A130" s="38" t="s">
        <v>210</v>
      </c>
      <c r="B130" s="39" t="s">
        <v>211</v>
      </c>
      <c r="C130" s="23">
        <f>SUM(C131:C132)</f>
        <v>0</v>
      </c>
      <c r="D130" s="23">
        <f>SUM(D131:D132)</f>
        <v>0</v>
      </c>
    </row>
    <row r="131" spans="1:2" ht="15">
      <c r="A131" s="20" t="s">
        <v>212</v>
      </c>
      <c r="B131" s="21" t="s">
        <v>213</v>
      </c>
    </row>
    <row r="132" spans="1:2" ht="15">
      <c r="A132" s="20" t="s">
        <v>214</v>
      </c>
      <c r="B132" s="21" t="s">
        <v>215</v>
      </c>
    </row>
    <row r="133" spans="1:4" ht="15.75">
      <c r="A133" s="38" t="s">
        <v>216</v>
      </c>
      <c r="B133" s="39">
        <v>5522</v>
      </c>
      <c r="C133" s="19">
        <f>SUM(C134:C136)</f>
        <v>350</v>
      </c>
      <c r="D133" s="19">
        <f>SUM(D134:D136)</f>
        <v>0</v>
      </c>
    </row>
    <row r="134" spans="1:3" ht="15">
      <c r="A134" s="20" t="s">
        <v>217</v>
      </c>
      <c r="B134" s="21" t="s">
        <v>218</v>
      </c>
      <c r="C134" s="7">
        <v>350</v>
      </c>
    </row>
    <row r="135" spans="1:2" ht="15">
      <c r="A135" s="20" t="s">
        <v>219</v>
      </c>
      <c r="B135" s="21" t="s">
        <v>220</v>
      </c>
    </row>
    <row r="136" spans="1:2" ht="15">
      <c r="A136" s="20" t="s">
        <v>221</v>
      </c>
      <c r="B136" s="21" t="s">
        <v>222</v>
      </c>
    </row>
    <row r="137" spans="1:4" ht="15.75">
      <c r="A137" s="38" t="s">
        <v>223</v>
      </c>
      <c r="B137" s="39">
        <v>5524</v>
      </c>
      <c r="C137" s="23">
        <f>SUM(C138:C143)</f>
        <v>45</v>
      </c>
      <c r="D137" s="23">
        <f>SUM(D138:D143)</f>
        <v>17499</v>
      </c>
    </row>
    <row r="138" spans="1:4" ht="15">
      <c r="A138" s="20" t="s">
        <v>224</v>
      </c>
      <c r="B138" s="21" t="s">
        <v>225</v>
      </c>
      <c r="D138">
        <v>17499</v>
      </c>
    </row>
    <row r="139" spans="1:2" ht="15">
      <c r="A139" s="20" t="s">
        <v>226</v>
      </c>
      <c r="B139" s="21" t="s">
        <v>227</v>
      </c>
    </row>
    <row r="140" spans="1:2" ht="15">
      <c r="A140" s="20" t="s">
        <v>228</v>
      </c>
      <c r="B140" s="21" t="s">
        <v>229</v>
      </c>
    </row>
    <row r="141" spans="1:2" ht="15">
      <c r="A141" s="20" t="s">
        <v>123</v>
      </c>
      <c r="B141" s="21" t="s">
        <v>230</v>
      </c>
    </row>
    <row r="142" spans="1:2" ht="15">
      <c r="A142" s="20" t="s">
        <v>231</v>
      </c>
      <c r="B142" s="21" t="s">
        <v>232</v>
      </c>
    </row>
    <row r="143" spans="1:3" ht="15">
      <c r="A143" s="20" t="s">
        <v>233</v>
      </c>
      <c r="B143" s="21" t="s">
        <v>234</v>
      </c>
      <c r="C143" s="7">
        <v>45</v>
      </c>
    </row>
    <row r="144" spans="1:4" ht="15.75">
      <c r="A144" s="46" t="s">
        <v>235</v>
      </c>
      <c r="B144" s="39">
        <v>5525</v>
      </c>
      <c r="C144" s="19">
        <f>SUM(C145:C150)</f>
        <v>320</v>
      </c>
      <c r="D144" s="19">
        <f>SUM(D145:D150)</f>
        <v>0</v>
      </c>
    </row>
    <row r="145" spans="1:2" ht="15">
      <c r="A145" s="40" t="s">
        <v>236</v>
      </c>
      <c r="B145" s="21" t="s">
        <v>237</v>
      </c>
    </row>
    <row r="146" spans="1:3" ht="15">
      <c r="A146" s="40" t="s">
        <v>238</v>
      </c>
      <c r="B146" s="21" t="s">
        <v>239</v>
      </c>
      <c r="C146" s="7">
        <v>320</v>
      </c>
    </row>
    <row r="147" spans="1:2" ht="15">
      <c r="A147" s="40" t="s">
        <v>240</v>
      </c>
      <c r="B147" s="21" t="s">
        <v>241</v>
      </c>
    </row>
    <row r="148" spans="1:2" ht="15">
      <c r="A148" s="40" t="s">
        <v>242</v>
      </c>
      <c r="B148" s="21" t="s">
        <v>243</v>
      </c>
    </row>
    <row r="149" spans="1:2" ht="15">
      <c r="A149" s="40" t="s">
        <v>244</v>
      </c>
      <c r="B149" s="21" t="s">
        <v>245</v>
      </c>
    </row>
    <row r="150" spans="1:2" ht="15">
      <c r="A150" s="40" t="s">
        <v>156</v>
      </c>
      <c r="B150" s="21" t="s">
        <v>246</v>
      </c>
    </row>
    <row r="151" spans="1:4" ht="15.75">
      <c r="A151" s="47" t="s">
        <v>247</v>
      </c>
      <c r="B151" s="42" t="s">
        <v>248</v>
      </c>
      <c r="C151" s="23"/>
      <c r="D151" s="23"/>
    </row>
    <row r="152" spans="1:4" ht="15.75">
      <c r="A152" s="38" t="s">
        <v>249</v>
      </c>
      <c r="B152" s="39">
        <v>5532</v>
      </c>
      <c r="C152" s="23">
        <f>SUM(C153:C154)</f>
        <v>0</v>
      </c>
      <c r="D152" s="23">
        <f>SUM(D153:D154)</f>
        <v>0</v>
      </c>
    </row>
    <row r="153" spans="1:2" ht="15">
      <c r="A153" s="20" t="s">
        <v>250</v>
      </c>
      <c r="B153" s="21" t="s">
        <v>251</v>
      </c>
    </row>
    <row r="154" spans="1:2" ht="15">
      <c r="A154" s="20" t="s">
        <v>252</v>
      </c>
      <c r="B154" s="21" t="s">
        <v>253</v>
      </c>
    </row>
    <row r="155" spans="1:4" ht="15.75">
      <c r="A155" s="38" t="s">
        <v>254</v>
      </c>
      <c r="B155" s="39" t="s">
        <v>255</v>
      </c>
      <c r="C155" s="23">
        <f>SUM(C156:C158)</f>
        <v>0</v>
      </c>
      <c r="D155" s="23">
        <f>SUM(D156:D158)</f>
        <v>0</v>
      </c>
    </row>
    <row r="156" spans="1:2" ht="15">
      <c r="A156" s="20" t="s">
        <v>256</v>
      </c>
      <c r="B156" s="21" t="s">
        <v>257</v>
      </c>
    </row>
    <row r="157" spans="1:2" ht="15">
      <c r="A157" s="20" t="s">
        <v>258</v>
      </c>
      <c r="B157" s="21" t="s">
        <v>259</v>
      </c>
    </row>
    <row r="158" spans="1:2" ht="15">
      <c r="A158" s="40" t="s">
        <v>260</v>
      </c>
      <c r="B158" s="21" t="s">
        <v>261</v>
      </c>
    </row>
    <row r="159" spans="1:4" ht="18.75">
      <c r="A159" s="48" t="s">
        <v>262</v>
      </c>
      <c r="B159" s="37">
        <v>4</v>
      </c>
      <c r="C159" s="23">
        <f>SUM(C160+C165)</f>
        <v>0</v>
      </c>
      <c r="D159" s="23">
        <f>SUM(D160+D165)</f>
        <v>0</v>
      </c>
    </row>
    <row r="160" spans="1:4" ht="15.75">
      <c r="A160" s="38" t="s">
        <v>263</v>
      </c>
      <c r="B160" s="39">
        <v>4134</v>
      </c>
      <c r="C160" s="23">
        <f>SUM(C161:C164)</f>
        <v>0</v>
      </c>
      <c r="D160" s="23">
        <f>SUM(D161:D164)</f>
        <v>0</v>
      </c>
    </row>
    <row r="161" spans="1:2" ht="15">
      <c r="A161" s="20" t="s">
        <v>264</v>
      </c>
      <c r="B161" s="21" t="s">
        <v>265</v>
      </c>
    </row>
    <row r="162" spans="1:2" ht="15">
      <c r="A162" s="20" t="s">
        <v>266</v>
      </c>
      <c r="B162" s="21" t="s">
        <v>267</v>
      </c>
    </row>
    <row r="163" spans="1:2" ht="15">
      <c r="A163" s="20" t="s">
        <v>268</v>
      </c>
      <c r="B163" s="21" t="s">
        <v>269</v>
      </c>
    </row>
    <row r="164" spans="1:2" ht="15">
      <c r="A164" s="20" t="s">
        <v>270</v>
      </c>
      <c r="B164" s="21" t="s">
        <v>271</v>
      </c>
    </row>
    <row r="165" spans="1:4" ht="15.75">
      <c r="A165" s="41" t="s">
        <v>272</v>
      </c>
      <c r="B165" s="49" t="s">
        <v>273</v>
      </c>
      <c r="C165" s="23"/>
      <c r="D165" s="23"/>
    </row>
    <row r="166" spans="1:4" ht="18.75">
      <c r="A166" s="48" t="s">
        <v>274</v>
      </c>
      <c r="B166" s="37">
        <v>6</v>
      </c>
      <c r="C166" s="19">
        <f>SUM(C167+C175+C173)</f>
        <v>92220</v>
      </c>
      <c r="D166" s="19">
        <f>SUM(D167+D175+D173)</f>
        <v>0</v>
      </c>
    </row>
    <row r="167" spans="1:4" ht="15.75">
      <c r="A167" s="38" t="s">
        <v>275</v>
      </c>
      <c r="B167" s="39">
        <v>601</v>
      </c>
      <c r="C167" s="19">
        <f>SUM(C168:C172)</f>
        <v>26017</v>
      </c>
      <c r="D167" s="19">
        <f>SUM(D168:D172)</f>
        <v>0</v>
      </c>
    </row>
    <row r="168" spans="1:2" ht="15">
      <c r="A168" s="20" t="s">
        <v>276</v>
      </c>
      <c r="B168" s="21" t="s">
        <v>277</v>
      </c>
    </row>
    <row r="169" spans="1:3" ht="15">
      <c r="A169" s="20" t="s">
        <v>278</v>
      </c>
      <c r="B169" s="21" t="s">
        <v>279</v>
      </c>
      <c r="C169" s="7">
        <v>26017</v>
      </c>
    </row>
    <row r="170" spans="1:2" ht="15">
      <c r="A170" s="20" t="s">
        <v>280</v>
      </c>
      <c r="B170" s="21" t="s">
        <v>281</v>
      </c>
    </row>
    <row r="171" spans="1:2" ht="15">
      <c r="A171" s="20" t="s">
        <v>282</v>
      </c>
      <c r="B171" s="21" t="s">
        <v>283</v>
      </c>
    </row>
    <row r="172" spans="1:2" ht="15">
      <c r="A172" s="20" t="s">
        <v>282</v>
      </c>
      <c r="B172" s="21" t="s">
        <v>284</v>
      </c>
    </row>
    <row r="173" spans="1:4" ht="18.75">
      <c r="A173" s="48" t="s">
        <v>285</v>
      </c>
      <c r="B173" s="37" t="s">
        <v>286</v>
      </c>
      <c r="C173" s="50">
        <f>SUM(C174:C174)</f>
        <v>66203</v>
      </c>
      <c r="D173" s="50">
        <f>SUM(D174:D174)</f>
        <v>0</v>
      </c>
    </row>
    <row r="174" spans="1:3" ht="15">
      <c r="A174" s="51" t="s">
        <v>287</v>
      </c>
      <c r="B174" s="21" t="s">
        <v>288</v>
      </c>
      <c r="C174" s="52">
        <v>66203</v>
      </c>
    </row>
    <row r="175" spans="1:4" ht="18.75">
      <c r="A175" s="48" t="s">
        <v>289</v>
      </c>
      <c r="B175" s="39" t="s">
        <v>290</v>
      </c>
      <c r="C175" s="23">
        <f>SUM(C176:C177)</f>
        <v>0</v>
      </c>
      <c r="D175" s="23">
        <f>SUM(D176:D177)</f>
        <v>0</v>
      </c>
    </row>
    <row r="176" spans="1:2" ht="15">
      <c r="A176" s="20" t="s">
        <v>291</v>
      </c>
      <c r="B176" s="21" t="s">
        <v>292</v>
      </c>
    </row>
    <row r="177" spans="1:2" ht="15">
      <c r="A177" s="20" t="s">
        <v>293</v>
      </c>
      <c r="B177" s="21" t="s">
        <v>294</v>
      </c>
    </row>
    <row r="178" spans="1:4" ht="18.75">
      <c r="A178" s="48" t="s">
        <v>295</v>
      </c>
      <c r="B178" s="37" t="s">
        <v>296</v>
      </c>
      <c r="C178" s="23">
        <f>SUM(C179:C182)</f>
        <v>0</v>
      </c>
      <c r="D178" s="23">
        <f>SUM(D179:D182)</f>
        <v>0</v>
      </c>
    </row>
    <row r="179" spans="1:2" ht="15">
      <c r="A179" s="20" t="s">
        <v>297</v>
      </c>
      <c r="B179" s="21" t="s">
        <v>298</v>
      </c>
    </row>
    <row r="180" spans="1:2" ht="15">
      <c r="A180" s="20" t="s">
        <v>299</v>
      </c>
      <c r="B180" s="21" t="s">
        <v>300</v>
      </c>
    </row>
    <row r="181" spans="1:2" ht="15">
      <c r="A181" s="20" t="s">
        <v>301</v>
      </c>
      <c r="B181" s="21" t="s">
        <v>302</v>
      </c>
    </row>
    <row r="182" spans="1:2" ht="15.75" thickBot="1">
      <c r="A182" s="20" t="s">
        <v>303</v>
      </c>
      <c r="B182" s="21" t="s">
        <v>304</v>
      </c>
    </row>
    <row r="183" spans="1:4" ht="19.5" thickBot="1">
      <c r="A183" s="53" t="s">
        <v>305</v>
      </c>
      <c r="B183" s="54" t="s">
        <v>306</v>
      </c>
      <c r="C183" s="55">
        <v>63853</v>
      </c>
      <c r="D183" s="56"/>
    </row>
    <row r="184" ht="12.75">
      <c r="A184" s="57"/>
    </row>
    <row r="185" ht="12.75">
      <c r="A185" s="57"/>
    </row>
    <row r="186" ht="12.75">
      <c r="A186" s="57"/>
    </row>
    <row r="187" ht="12.75">
      <c r="A187" s="57"/>
    </row>
    <row r="188" ht="12.75">
      <c r="A188" s="57"/>
    </row>
    <row r="189" ht="12.75">
      <c r="A189" s="57"/>
    </row>
    <row r="190" ht="12.75">
      <c r="A190" s="57"/>
    </row>
    <row r="191" ht="12.75">
      <c r="A191" s="57"/>
    </row>
    <row r="192" ht="12.75">
      <c r="A192" s="57"/>
    </row>
    <row r="193" ht="12.75">
      <c r="A193" s="57"/>
    </row>
    <row r="194" ht="12.75">
      <c r="A194" s="57"/>
    </row>
    <row r="195" ht="12.75">
      <c r="A195" s="57"/>
    </row>
    <row r="196" ht="12.75">
      <c r="A196" s="57"/>
    </row>
    <row r="197" ht="12.75">
      <c r="A197" s="57"/>
    </row>
    <row r="198" ht="12.75">
      <c r="A198" s="57"/>
    </row>
    <row r="199" ht="12.75">
      <c r="A199" s="57"/>
    </row>
    <row r="200" ht="12.75">
      <c r="A200" s="57"/>
    </row>
    <row r="201" ht="12.75">
      <c r="A201" s="57"/>
    </row>
    <row r="202" ht="12.75">
      <c r="A202" s="57"/>
    </row>
    <row r="203" ht="12.75">
      <c r="A203" s="57"/>
    </row>
    <row r="204" ht="12.75">
      <c r="A204" s="57"/>
    </row>
    <row r="205" ht="12.75">
      <c r="A205" s="57"/>
    </row>
    <row r="206" ht="12.75">
      <c r="A206" s="57"/>
    </row>
    <row r="207" ht="12.75">
      <c r="A207" s="57"/>
    </row>
    <row r="208" ht="12.75">
      <c r="A208" s="57"/>
    </row>
    <row r="209" ht="12.75">
      <c r="A209" s="57"/>
    </row>
    <row r="210" ht="12.75">
      <c r="A210" s="57"/>
    </row>
    <row r="211" ht="12.75">
      <c r="A211" s="57"/>
    </row>
    <row r="212" ht="12.75">
      <c r="A212" s="57"/>
    </row>
    <row r="213" ht="12.75">
      <c r="A213" s="57"/>
    </row>
    <row r="214" ht="12.75">
      <c r="A214" s="57"/>
    </row>
    <row r="215" ht="12.75">
      <c r="A215" s="57"/>
    </row>
    <row r="216" ht="12.75">
      <c r="A216" s="57"/>
    </row>
    <row r="217" ht="12.75">
      <c r="A217" s="57"/>
    </row>
    <row r="218" ht="12.75">
      <c r="A218" s="57"/>
    </row>
    <row r="219" ht="12.75">
      <c r="A219" s="57"/>
    </row>
    <row r="220" ht="12.75">
      <c r="A220" s="57"/>
    </row>
    <row r="221" ht="12.75">
      <c r="A221" s="57"/>
    </row>
    <row r="222" ht="12.75">
      <c r="A222" s="57"/>
    </row>
    <row r="223" ht="12.75">
      <c r="A223" s="57"/>
    </row>
    <row r="224" ht="12.75">
      <c r="A224" s="57"/>
    </row>
    <row r="225" ht="12.75">
      <c r="A225" s="57"/>
    </row>
    <row r="226" ht="12.75">
      <c r="A226" s="57"/>
    </row>
    <row r="227" ht="12.75">
      <c r="A227" s="57"/>
    </row>
    <row r="228" ht="12.75">
      <c r="A228" s="57"/>
    </row>
    <row r="229" ht="12.75">
      <c r="A229" s="57"/>
    </row>
    <row r="230" ht="12.75">
      <c r="A230" s="57"/>
    </row>
    <row r="231" ht="12.75">
      <c r="A231" s="57"/>
    </row>
    <row r="232" ht="12.75">
      <c r="A232" s="57"/>
    </row>
    <row r="233" ht="12.75">
      <c r="A233" s="57"/>
    </row>
    <row r="234" ht="12.75">
      <c r="A234" s="57"/>
    </row>
    <row r="235" ht="12.75">
      <c r="A235" s="57"/>
    </row>
    <row r="236" ht="12.75">
      <c r="A236" s="57"/>
    </row>
    <row r="237" ht="12.75">
      <c r="A237" s="57"/>
    </row>
    <row r="238" ht="12.75">
      <c r="A238" s="57"/>
    </row>
    <row r="239" ht="12.75">
      <c r="A239" s="57"/>
    </row>
    <row r="240" ht="12.75">
      <c r="A240" s="57"/>
    </row>
    <row r="241" ht="12.75">
      <c r="A241" s="57"/>
    </row>
    <row r="242" ht="12.75">
      <c r="A242" s="57"/>
    </row>
    <row r="243" ht="12.75">
      <c r="A243" s="57"/>
    </row>
    <row r="244" ht="12.75">
      <c r="A244" s="57"/>
    </row>
    <row r="245" ht="12.75">
      <c r="A245" s="57"/>
    </row>
    <row r="246" ht="12.75">
      <c r="A246" s="57"/>
    </row>
    <row r="247" ht="12.75">
      <c r="A247" s="57"/>
    </row>
    <row r="248" ht="12.75">
      <c r="A248" s="57"/>
    </row>
    <row r="249" ht="12.75">
      <c r="A249" s="57"/>
    </row>
    <row r="250" ht="12.75">
      <c r="A250" s="57"/>
    </row>
    <row r="251" ht="12.75">
      <c r="A251" s="57"/>
    </row>
    <row r="252" ht="12.75">
      <c r="A252" s="57"/>
    </row>
    <row r="253" ht="12.75">
      <c r="A253" s="57"/>
    </row>
    <row r="254" ht="12.75">
      <c r="A254" s="57"/>
    </row>
    <row r="255" ht="12.75">
      <c r="A255" s="57"/>
    </row>
    <row r="256" ht="12.75">
      <c r="A256" s="57"/>
    </row>
    <row r="257" ht="12.75">
      <c r="A257" s="57"/>
    </row>
    <row r="258" ht="12.75">
      <c r="A258" s="57"/>
    </row>
    <row r="259" ht="12.75">
      <c r="A259" s="57"/>
    </row>
    <row r="260" ht="12.75">
      <c r="A260" s="57"/>
    </row>
    <row r="261" ht="12.75">
      <c r="A261" s="57"/>
    </row>
    <row r="262" ht="12.75">
      <c r="A262" s="57"/>
    </row>
    <row r="263" ht="12.75">
      <c r="A263" s="57"/>
    </row>
    <row r="264" ht="12.75">
      <c r="A264" s="57"/>
    </row>
    <row r="265" ht="12.75">
      <c r="A265" s="57"/>
    </row>
    <row r="266" ht="12.75">
      <c r="A266" s="57"/>
    </row>
    <row r="267" ht="12.75">
      <c r="A267" s="57"/>
    </row>
    <row r="268" ht="12.75">
      <c r="A268" s="57"/>
    </row>
    <row r="269" ht="12.75">
      <c r="A269" s="57"/>
    </row>
    <row r="270" ht="12.75">
      <c r="A270" s="57"/>
    </row>
    <row r="271" ht="12.75">
      <c r="A271" s="57"/>
    </row>
    <row r="272" ht="12.75">
      <c r="A272" s="57"/>
    </row>
    <row r="273" ht="12.75">
      <c r="A273" s="57"/>
    </row>
    <row r="274" ht="12.75">
      <c r="A274" s="57"/>
    </row>
    <row r="275" ht="12.75">
      <c r="A275" s="57"/>
    </row>
    <row r="276" ht="12.75">
      <c r="A276" s="57"/>
    </row>
    <row r="277" ht="12.75">
      <c r="A277" s="57"/>
    </row>
    <row r="278" ht="12.75">
      <c r="A278" s="57"/>
    </row>
    <row r="279" ht="12.75">
      <c r="A279" s="57"/>
    </row>
    <row r="280" ht="12.75">
      <c r="A280" s="57"/>
    </row>
    <row r="281" ht="12.75">
      <c r="A281" s="57"/>
    </row>
    <row r="282" ht="12.75">
      <c r="A282" s="57"/>
    </row>
    <row r="283" ht="12.75">
      <c r="A283" s="57"/>
    </row>
    <row r="284" ht="12.75">
      <c r="A284" s="57"/>
    </row>
    <row r="285" ht="12.75">
      <c r="A285" s="57"/>
    </row>
    <row r="286" ht="12.75">
      <c r="A286" s="57"/>
    </row>
    <row r="287" ht="12.75">
      <c r="A287" s="57"/>
    </row>
    <row r="288" ht="12.75">
      <c r="A288" s="57"/>
    </row>
    <row r="289" ht="12.75">
      <c r="A289" s="57"/>
    </row>
    <row r="290" ht="12.75">
      <c r="A290" s="57"/>
    </row>
    <row r="291" ht="12.75">
      <c r="A291" s="57"/>
    </row>
    <row r="292" ht="12.75">
      <c r="A292" s="57"/>
    </row>
    <row r="293" ht="12.75">
      <c r="A293" s="57"/>
    </row>
    <row r="294" ht="12.75">
      <c r="A294" s="57"/>
    </row>
    <row r="295" ht="12.75">
      <c r="A295" s="57"/>
    </row>
    <row r="296" ht="12.75">
      <c r="A296" s="57"/>
    </row>
    <row r="297" ht="12.75">
      <c r="A297" s="57"/>
    </row>
    <row r="298" ht="12.75">
      <c r="A298" s="57"/>
    </row>
    <row r="299" ht="12.75">
      <c r="A299" s="57"/>
    </row>
    <row r="300" ht="12.75">
      <c r="A300" s="57"/>
    </row>
    <row r="301" ht="12.75">
      <c r="A301" s="57"/>
    </row>
    <row r="302" ht="12.75">
      <c r="A302" s="57"/>
    </row>
    <row r="303" ht="12.75">
      <c r="A303" s="57"/>
    </row>
    <row r="304" ht="12.75">
      <c r="A304" s="57"/>
    </row>
    <row r="305" ht="12.75">
      <c r="A305" s="57"/>
    </row>
    <row r="306" ht="12.75">
      <c r="A306" s="57"/>
    </row>
    <row r="307" ht="12.75">
      <c r="A307" s="57"/>
    </row>
    <row r="308" ht="12.75">
      <c r="A308" s="57"/>
    </row>
    <row r="309" ht="12.75">
      <c r="A309" s="57"/>
    </row>
    <row r="310" ht="12.75">
      <c r="A310" s="57"/>
    </row>
    <row r="311" ht="12.75">
      <c r="A311" s="57"/>
    </row>
    <row r="312" ht="12.75">
      <c r="A312" s="57"/>
    </row>
    <row r="313" ht="12.75">
      <c r="A313" s="57"/>
    </row>
    <row r="314" ht="12.75">
      <c r="A314" s="57"/>
    </row>
    <row r="315" ht="12.75">
      <c r="A315" s="57"/>
    </row>
    <row r="316" ht="12.75">
      <c r="A316" s="57"/>
    </row>
    <row r="317" ht="12.75">
      <c r="A317" s="57"/>
    </row>
    <row r="318" ht="12.75">
      <c r="A318" s="57"/>
    </row>
    <row r="319" ht="12.75">
      <c r="A319" s="57"/>
    </row>
    <row r="320" ht="12.75">
      <c r="A320" s="57"/>
    </row>
    <row r="321" ht="12.75">
      <c r="A321" s="57"/>
    </row>
    <row r="322" ht="12.75">
      <c r="A322" s="57"/>
    </row>
    <row r="323" ht="12.75">
      <c r="A323" s="57"/>
    </row>
    <row r="324" ht="12.75">
      <c r="A324" s="57"/>
    </row>
    <row r="325" ht="12.75">
      <c r="A325" s="57"/>
    </row>
    <row r="326" ht="12.75">
      <c r="A326" s="57"/>
    </row>
    <row r="327" ht="12.75">
      <c r="A327" s="57"/>
    </row>
    <row r="328" ht="12.75">
      <c r="A328" s="57"/>
    </row>
    <row r="329" ht="12.75">
      <c r="A329" s="57"/>
    </row>
    <row r="330" ht="12.75">
      <c r="A330" s="57"/>
    </row>
    <row r="331" ht="12.75">
      <c r="A331" s="57"/>
    </row>
    <row r="332" ht="12.75">
      <c r="A332" s="57"/>
    </row>
    <row r="333" ht="12.75">
      <c r="A333" s="57"/>
    </row>
    <row r="334" ht="12.75">
      <c r="A334" s="57"/>
    </row>
  </sheetData>
  <printOptions gridLines="1"/>
  <pageMargins left="0.75" right="0.75" top="0.56" bottom="0.43" header="0.24" footer="0.2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2011-03-24T11:47:09Z</dcterms:created>
  <dcterms:modified xsi:type="dcterms:W3CDTF">2011-03-24T11:47:46Z</dcterms:modified>
  <cp:category/>
  <cp:version/>
  <cp:contentType/>
  <cp:contentStatus/>
</cp:coreProperties>
</file>